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425" windowHeight="14340"/>
  </bookViews>
  <sheets>
    <sheet name="附件2申报汇总表" sheetId="15" r:id="rId1"/>
  </sheets>
  <calcPr calcId="144525"/>
</workbook>
</file>

<file path=xl/sharedStrings.xml><?xml version="1.0" encoding="utf-8"?>
<sst xmlns="http://schemas.openxmlformats.org/spreadsheetml/2006/main" count="58" uniqueCount="46">
  <si>
    <t>附件 2</t>
  </si>
  <si>
    <t>过渡期内疫情防控救治单位医务人员临时性工作补助申报汇总表（2023.02.18-02.28）</t>
  </si>
  <si>
    <t>申报补助时间：2023年4月</t>
  </si>
  <si>
    <t xml:space="preserve"> 填表人：陆敏</t>
  </si>
  <si>
    <t>联系电话：23330012</t>
  </si>
  <si>
    <t>单位名称</t>
  </si>
  <si>
    <t>单位性质</t>
  </si>
  <si>
    <t>一档（300元/人/天）</t>
  </si>
  <si>
    <t>二档（200元/人/天）</t>
  </si>
  <si>
    <t>总金额
（元）</t>
  </si>
  <si>
    <t>重症病房</t>
  </si>
  <si>
    <t>非重症病房</t>
  </si>
  <si>
    <r>
      <rPr>
        <sz val="12"/>
        <rFont val="黑体"/>
        <charset val="134"/>
      </rPr>
      <t xml:space="preserve">人员数
</t>
    </r>
    <r>
      <rPr>
        <sz val="12"/>
        <rFont val="黑体"/>
        <charset val="134"/>
      </rPr>
      <t>（人）</t>
    </r>
  </si>
  <si>
    <t>总工作天数（天）</t>
  </si>
  <si>
    <t>折算天数（天）</t>
  </si>
  <si>
    <t>补助金额
（元）</t>
  </si>
  <si>
    <r>
      <rPr>
        <sz val="12"/>
        <rFont val="黑体"/>
        <charset val="134"/>
      </rPr>
      <t xml:space="preserve">补助金额
</t>
    </r>
    <r>
      <rPr>
        <sz val="12"/>
        <rFont val="黑体"/>
        <charset val="134"/>
      </rPr>
      <t>（元）</t>
    </r>
  </si>
  <si>
    <t>a</t>
  </si>
  <si>
    <t>b</t>
  </si>
  <si>
    <t>c=b*1.5</t>
  </si>
  <si>
    <t>d=300*c</t>
  </si>
  <si>
    <t>e</t>
  </si>
  <si>
    <t>f</t>
  </si>
  <si>
    <t>g=300*f</t>
  </si>
  <si>
    <t>h</t>
  </si>
  <si>
    <t>i</t>
  </si>
  <si>
    <t>j=200*i</t>
  </si>
  <si>
    <t>k=d+g+j</t>
  </si>
  <si>
    <t>乐至县人民医院</t>
  </si>
  <si>
    <t>公立</t>
  </si>
  <si>
    <t>乐至县中医医院</t>
  </si>
  <si>
    <t>乐至县急救中心</t>
  </si>
  <si>
    <t>乐至县佛星镇卫生院</t>
  </si>
  <si>
    <t>乐至县劳动镇卫生院</t>
  </si>
  <si>
    <t>乐至县回澜镇龙溪卫生院</t>
  </si>
  <si>
    <t>乐至县蟠龙镇卫生院</t>
  </si>
  <si>
    <t>合计</t>
  </si>
  <si>
    <t>单位经办部门：</t>
  </si>
  <si>
    <r>
      <rPr>
        <b/>
        <sz val="12"/>
        <rFont val="仿宋_GB2312"/>
        <charset val="134"/>
      </rPr>
      <t>单位分管领导</t>
    </r>
    <r>
      <rPr>
        <sz val="12"/>
        <rFont val="仿宋_GB2312"/>
        <charset val="134"/>
      </rPr>
      <t>：</t>
    </r>
  </si>
  <si>
    <t>单位主要负责人：</t>
  </si>
  <si>
    <t xml:space="preserve">                    签字：</t>
  </si>
  <si>
    <t xml:space="preserve">                           签字：</t>
  </si>
  <si>
    <t xml:space="preserve">                 签字：               （盖章）</t>
  </si>
  <si>
    <t xml:space="preserve">                            年    月    日</t>
  </si>
  <si>
    <t>年    月    日</t>
  </si>
  <si>
    <t>填表说明：1.本表由疫情防控救治单位汇总《申报花名册》数据形成，报主管卫生健康部门；2.按月统计（如1月、2月分表填报）；3.单位性质为公立或民办；4.总工作天数为该类别所有人员工作天数之和。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</si>
</sst>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5">
    <font>
      <sz val="12"/>
      <name val="宋体"/>
      <charset val="134"/>
    </font>
    <font>
      <sz val="14"/>
      <name val="黑体"/>
      <charset val="134"/>
    </font>
    <font>
      <sz val="22"/>
      <name val="方正小标宋简体"/>
      <charset val="134"/>
    </font>
    <font>
      <sz val="20"/>
      <name val="方正小标宋简体"/>
      <charset val="134"/>
    </font>
    <font>
      <sz val="12"/>
      <name val="仿宋_GB2312"/>
      <charset val="134"/>
    </font>
    <font>
      <sz val="12"/>
      <name val="黑体"/>
      <charset val="134"/>
    </font>
    <font>
      <sz val="10"/>
      <color rgb="FF000000"/>
      <name val="Times New Roman"/>
      <charset val="204"/>
    </font>
    <font>
      <sz val="12"/>
      <name val="黑体"/>
      <charset val="204"/>
    </font>
    <font>
      <sz val="12"/>
      <color theme="1"/>
      <name val="宋体"/>
      <charset val="134"/>
    </font>
    <font>
      <sz val="12"/>
      <color theme="1"/>
      <name val="黑体"/>
      <charset val="134"/>
    </font>
    <font>
      <b/>
      <sz val="12"/>
      <name val="仿宋_GB2312"/>
      <charset val="134"/>
    </font>
    <font>
      <sz val="12"/>
      <name val="仿宋_GB2312"/>
      <charset val="204"/>
    </font>
    <font>
      <sz val="16"/>
      <name val="仿宋_GB2312"/>
      <charset val="134"/>
    </font>
    <font>
      <b/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0"/>
      <name val="Arial"/>
      <charset val="0"/>
    </font>
    <font>
      <sz val="11"/>
      <color rgb="FF3F3F76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9"/>
      <name val="宋体"/>
      <charset val="134"/>
    </font>
    <font>
      <sz val="11"/>
      <color rgb="FF9C65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6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0" borderId="0"/>
    <xf numFmtId="0" fontId="19" fillId="6" borderId="0" applyNumberFormat="0" applyBorder="0" applyAlignment="0" applyProtection="0">
      <alignment vertical="center"/>
    </xf>
    <xf numFmtId="0" fontId="17" fillId="2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0" borderId="0">
      <alignment vertical="center"/>
    </xf>
    <xf numFmtId="0" fontId="28" fillId="22" borderId="19" applyNumberFormat="0" applyFont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31" fillId="19" borderId="20" applyNumberFormat="0" applyAlignment="0" applyProtection="0">
      <alignment vertical="center"/>
    </xf>
    <xf numFmtId="0" fontId="33" fillId="0" borderId="0">
      <alignment vertical="center"/>
    </xf>
    <xf numFmtId="0" fontId="24" fillId="19" borderId="15" applyNumberFormat="0" applyAlignment="0" applyProtection="0">
      <alignment vertical="center"/>
    </xf>
    <xf numFmtId="0" fontId="20" fillId="10" borderId="16" applyNumberFormat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0" fillId="0" borderId="0"/>
    <xf numFmtId="0" fontId="13" fillId="0" borderId="13" applyNumberFormat="0" applyFill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6" fillId="0" borderId="0"/>
    <xf numFmtId="0" fontId="19" fillId="14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19" fillId="0" borderId="0"/>
    <xf numFmtId="0" fontId="0" fillId="0" borderId="0"/>
    <xf numFmtId="0" fontId="0" fillId="0" borderId="0"/>
    <xf numFmtId="0" fontId="0" fillId="0" borderId="0">
      <alignment vertical="center"/>
    </xf>
  </cellStyleXfs>
  <cellXfs count="51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Fill="1" applyBorder="1" applyAlignment="1">
      <alignment vertical="top"/>
    </xf>
    <xf numFmtId="0" fontId="4" fillId="0" borderId="0" xfId="0" applyFont="1" applyFill="1" applyBorder="1" applyAlignment="1">
      <alignment vertical="top" wrapText="1"/>
    </xf>
    <xf numFmtId="0" fontId="4" fillId="0" borderId="0" xfId="0" applyFont="1" applyFill="1" applyAlignment="1">
      <alignment horizontal="center" vertical="top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 indent="1"/>
    </xf>
    <xf numFmtId="0" fontId="5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6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60" applyFont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left" vertical="center" wrapText="1"/>
    </xf>
    <xf numFmtId="0" fontId="10" fillId="0" borderId="6" xfId="0" applyFont="1" applyFill="1" applyBorder="1" applyAlignment="1">
      <alignment horizontal="left" vertical="center" wrapText="1"/>
    </xf>
    <xf numFmtId="0" fontId="10" fillId="0" borderId="7" xfId="0" applyFont="1" applyFill="1" applyBorder="1" applyAlignment="1">
      <alignment horizontal="left" vertical="center" wrapText="1"/>
    </xf>
    <xf numFmtId="0" fontId="10" fillId="0" borderId="5" xfId="0" applyFont="1" applyFill="1" applyBorder="1" applyAlignment="1">
      <alignment horizontal="left" vertical="center"/>
    </xf>
    <xf numFmtId="0" fontId="10" fillId="0" borderId="6" xfId="0" applyFont="1" applyFill="1" applyBorder="1" applyAlignment="1">
      <alignment horizontal="left" vertical="center"/>
    </xf>
    <xf numFmtId="0" fontId="10" fillId="0" borderId="7" xfId="0" applyFont="1" applyFill="1" applyBorder="1" applyAlignment="1">
      <alignment horizontal="left" vertical="center"/>
    </xf>
    <xf numFmtId="0" fontId="4" fillId="0" borderId="8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4" fillId="0" borderId="9" xfId="0" applyFont="1" applyFill="1" applyBorder="1" applyAlignment="1">
      <alignment horizontal="left" vertical="center" wrapText="1"/>
    </xf>
    <xf numFmtId="0" fontId="4" fillId="0" borderId="10" xfId="0" applyFont="1" applyFill="1" applyBorder="1" applyAlignment="1">
      <alignment horizontal="right" vertical="center" wrapText="1"/>
    </xf>
    <xf numFmtId="0" fontId="4" fillId="0" borderId="11" xfId="0" applyFont="1" applyFill="1" applyBorder="1" applyAlignment="1">
      <alignment horizontal="right" vertical="center" wrapText="1"/>
    </xf>
    <xf numFmtId="0" fontId="4" fillId="0" borderId="12" xfId="0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horizontal="left" vertical="top" wrapText="1" indent="3"/>
    </xf>
    <xf numFmtId="0" fontId="11" fillId="0" borderId="0" xfId="0" applyFont="1" applyFill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10" fillId="0" borderId="5" xfId="0" applyFont="1" applyFill="1" applyBorder="1" applyAlignment="1">
      <alignment horizontal="justify" vertical="center" wrapText="1"/>
    </xf>
    <xf numFmtId="0" fontId="10" fillId="0" borderId="6" xfId="0" applyFont="1" applyFill="1" applyBorder="1" applyAlignment="1">
      <alignment horizontal="justify" vertical="center" wrapText="1"/>
    </xf>
    <xf numFmtId="0" fontId="10" fillId="0" borderId="7" xfId="0" applyFont="1" applyFill="1" applyBorder="1" applyAlignment="1">
      <alignment horizontal="justify" vertical="center" wrapText="1"/>
    </xf>
    <xf numFmtId="0" fontId="12" fillId="0" borderId="8" xfId="0" applyFont="1" applyFill="1" applyBorder="1" applyAlignment="1">
      <alignment horizontal="justify" vertical="center" wrapText="1"/>
    </xf>
    <xf numFmtId="0" fontId="12" fillId="0" borderId="0" xfId="0" applyFont="1" applyFill="1" applyBorder="1" applyAlignment="1">
      <alignment horizontal="justify" vertical="center" wrapText="1"/>
    </xf>
    <xf numFmtId="0" fontId="12" fillId="0" borderId="9" xfId="0" applyFont="1" applyFill="1" applyBorder="1" applyAlignment="1">
      <alignment horizontal="justify" vertical="center" wrapText="1"/>
    </xf>
    <xf numFmtId="0" fontId="4" fillId="0" borderId="8" xfId="0" applyFont="1" applyFill="1" applyBorder="1" applyAlignment="1">
      <alignment horizontal="justify" vertical="center" wrapText="1"/>
    </xf>
    <xf numFmtId="0" fontId="4" fillId="0" borderId="0" xfId="0" applyFont="1" applyFill="1" applyBorder="1" applyAlignment="1">
      <alignment horizontal="justify" vertical="center" wrapText="1"/>
    </xf>
    <xf numFmtId="0" fontId="4" fillId="0" borderId="9" xfId="0" applyFont="1" applyFill="1" applyBorder="1" applyAlignment="1">
      <alignment horizontal="justify" vertical="center" wrapText="1"/>
    </xf>
  </cellXfs>
  <cellStyles count="61">
    <cellStyle name="常规" xfId="0" builtinId="0"/>
    <cellStyle name="货币[0]" xfId="1" builtinId="7"/>
    <cellStyle name="常规 3_Sheet1 (3)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常规 6" xfId="14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常规_附件1花名册_1" xfId="27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常规_Sheet2" xfId="33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_Sheet1" xfId="51"/>
    <cellStyle name="40% - 强调文字颜色 6" xfId="52" builtinId="51"/>
    <cellStyle name="60% - 强调文字颜色 6" xfId="53" builtinId="52"/>
    <cellStyle name="常规 5" xfId="54"/>
    <cellStyle name="常规 2" xfId="55"/>
    <cellStyle name="常规_Sheet1" xfId="56"/>
    <cellStyle name="Normal" xfId="57"/>
    <cellStyle name="常规 3" xfId="58"/>
    <cellStyle name="常规_Sheet1 3" xfId="59"/>
    <cellStyle name="常规 4" xfId="60"/>
  </cellStyles>
  <tableStyles count="0" defaultTableStyle="TableStyleMedium2" defaultPivotStyle="PivotStyleLight16"/>
  <colors>
    <mruColors>
      <color rgb="005B9BD5"/>
      <color rgb="0092D050"/>
      <color rgb="00C00000"/>
      <color rgb="00FFFFFF"/>
      <color rgb="00FFFF00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1"/>
  <sheetViews>
    <sheetView tabSelected="1" workbookViewId="0">
      <selection activeCell="C10" sqref="C10"/>
    </sheetView>
  </sheetViews>
  <sheetFormatPr defaultColWidth="9" defaultRowHeight="14.25"/>
  <cols>
    <col min="1" max="1" width="25" customWidth="1"/>
    <col min="2" max="2" width="8.7" customWidth="1"/>
    <col min="3" max="6" width="12.25" customWidth="1"/>
    <col min="7" max="7" width="12.125" customWidth="1"/>
    <col min="8" max="8" width="14.875" customWidth="1"/>
    <col min="9" max="9" width="9.25" customWidth="1"/>
    <col min="10" max="10" width="9.5" customWidth="1"/>
    <col min="11" max="11" width="9.75" customWidth="1"/>
    <col min="12" max="12" width="17.375" customWidth="1"/>
  </cols>
  <sheetData>
    <row r="1" ht="27" spans="1:13">
      <c r="A1" s="2" t="s">
        <v>0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ht="25.5" spans="1:13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ht="20" customHeight="1" spans="1:13">
      <c r="A3" s="5" t="s">
        <v>2</v>
      </c>
      <c r="B3" s="5"/>
      <c r="C3" s="6"/>
      <c r="D3" s="6"/>
      <c r="E3" s="6"/>
      <c r="F3" s="6"/>
      <c r="G3" s="7" t="s">
        <v>3</v>
      </c>
      <c r="H3" s="7"/>
      <c r="I3" s="6"/>
      <c r="J3" s="6"/>
      <c r="K3" s="6"/>
      <c r="L3" s="7" t="s">
        <v>4</v>
      </c>
      <c r="M3" s="7"/>
    </row>
    <row r="4" ht="27" customHeight="1" spans="1:13">
      <c r="A4" s="8" t="s">
        <v>5</v>
      </c>
      <c r="B4" s="9" t="s">
        <v>6</v>
      </c>
      <c r="C4" s="8" t="s">
        <v>7</v>
      </c>
      <c r="D4" s="8"/>
      <c r="E4" s="8"/>
      <c r="F4" s="8"/>
      <c r="G4" s="8"/>
      <c r="H4" s="8"/>
      <c r="I4" s="8"/>
      <c r="J4" s="35" t="s">
        <v>8</v>
      </c>
      <c r="K4" s="36"/>
      <c r="L4" s="37"/>
      <c r="M4" s="8" t="s">
        <v>9</v>
      </c>
    </row>
    <row r="5" ht="27" customHeight="1" spans="1:13">
      <c r="A5" s="8"/>
      <c r="B5" s="10"/>
      <c r="C5" s="8" t="s">
        <v>10</v>
      </c>
      <c r="D5" s="8"/>
      <c r="E5" s="8"/>
      <c r="F5" s="8"/>
      <c r="G5" s="8" t="s">
        <v>11</v>
      </c>
      <c r="H5" s="8"/>
      <c r="I5" s="8"/>
      <c r="J5" s="38"/>
      <c r="K5" s="39"/>
      <c r="L5" s="40"/>
      <c r="M5" s="8"/>
    </row>
    <row r="6" ht="28.5" spans="1:13">
      <c r="A6" s="8"/>
      <c r="B6" s="10"/>
      <c r="C6" s="11" t="s">
        <v>12</v>
      </c>
      <c r="D6" s="12" t="s">
        <v>13</v>
      </c>
      <c r="E6" s="12" t="s">
        <v>14</v>
      </c>
      <c r="F6" s="13" t="s">
        <v>15</v>
      </c>
      <c r="G6" s="11" t="s">
        <v>12</v>
      </c>
      <c r="H6" s="12" t="s">
        <v>13</v>
      </c>
      <c r="I6" s="41" t="s">
        <v>16</v>
      </c>
      <c r="J6" s="41" t="s">
        <v>12</v>
      </c>
      <c r="K6" s="12" t="s">
        <v>13</v>
      </c>
      <c r="L6" s="41" t="s">
        <v>16</v>
      </c>
      <c r="M6" s="8"/>
    </row>
    <row r="7" spans="1:13">
      <c r="A7" s="8"/>
      <c r="B7" s="14"/>
      <c r="C7" s="8" t="s">
        <v>17</v>
      </c>
      <c r="D7" s="8" t="s">
        <v>18</v>
      </c>
      <c r="E7" s="8" t="s">
        <v>19</v>
      </c>
      <c r="F7" s="8" t="s">
        <v>20</v>
      </c>
      <c r="G7" s="8" t="s">
        <v>21</v>
      </c>
      <c r="H7" s="8" t="s">
        <v>22</v>
      </c>
      <c r="I7" s="8" t="s">
        <v>23</v>
      </c>
      <c r="J7" s="8" t="s">
        <v>24</v>
      </c>
      <c r="K7" s="8" t="s">
        <v>25</v>
      </c>
      <c r="L7" s="8" t="s">
        <v>26</v>
      </c>
      <c r="M7" s="8" t="s">
        <v>27</v>
      </c>
    </row>
    <row r="8" s="1" customFormat="1" ht="48" customHeight="1" spans="1:13">
      <c r="A8" s="15" t="s">
        <v>28</v>
      </c>
      <c r="B8" s="15" t="s">
        <v>29</v>
      </c>
      <c r="C8" s="15">
        <v>39</v>
      </c>
      <c r="D8" s="15">
        <v>184</v>
      </c>
      <c r="E8" s="16">
        <f>D8*1.5</f>
        <v>276</v>
      </c>
      <c r="F8" s="15">
        <f>E8*300</f>
        <v>82800</v>
      </c>
      <c r="G8" s="15">
        <v>47</v>
      </c>
      <c r="H8" s="15">
        <v>248</v>
      </c>
      <c r="I8" s="15">
        <f t="shared" ref="I8:I10" si="0">H8*300</f>
        <v>74400</v>
      </c>
      <c r="J8" s="15"/>
      <c r="K8" s="15"/>
      <c r="L8" s="15"/>
      <c r="M8" s="15">
        <f t="shared" ref="M8:M28" si="1">F8+I8+L8</f>
        <v>157200</v>
      </c>
    </row>
    <row r="9" s="1" customFormat="1" ht="48" customHeight="1" spans="1:13">
      <c r="A9" s="15" t="s">
        <v>30</v>
      </c>
      <c r="B9" s="15" t="s">
        <v>29</v>
      </c>
      <c r="C9" s="15"/>
      <c r="D9" s="15"/>
      <c r="E9" s="16"/>
      <c r="F9" s="15"/>
      <c r="G9" s="15"/>
      <c r="H9" s="15"/>
      <c r="I9" s="15"/>
      <c r="J9" s="15">
        <v>2</v>
      </c>
      <c r="K9" s="15">
        <v>4</v>
      </c>
      <c r="L9" s="15">
        <f t="shared" ref="L9:L28" si="2">K9*200</f>
        <v>800</v>
      </c>
      <c r="M9" s="15">
        <f t="shared" si="1"/>
        <v>800</v>
      </c>
    </row>
    <row r="10" s="1" customFormat="1" ht="48" customHeight="1" spans="1:13">
      <c r="A10" s="15" t="s">
        <v>31</v>
      </c>
      <c r="B10" s="15" t="s">
        <v>29</v>
      </c>
      <c r="C10" s="15"/>
      <c r="D10" s="15"/>
      <c r="E10" s="16"/>
      <c r="F10" s="15"/>
      <c r="G10" s="15"/>
      <c r="H10" s="15"/>
      <c r="I10" s="15"/>
      <c r="J10" s="15">
        <v>11</v>
      </c>
      <c r="K10" s="15">
        <v>121</v>
      </c>
      <c r="L10" s="15">
        <f t="shared" si="2"/>
        <v>24200</v>
      </c>
      <c r="M10" s="15">
        <f t="shared" si="1"/>
        <v>24200</v>
      </c>
    </row>
    <row r="11" s="1" customFormat="1" ht="48" customHeight="1" spans="1:13">
      <c r="A11" s="15" t="s">
        <v>32</v>
      </c>
      <c r="B11" s="15" t="s">
        <v>29</v>
      </c>
      <c r="C11" s="15"/>
      <c r="D11" s="15"/>
      <c r="E11" s="16"/>
      <c r="F11" s="15"/>
      <c r="G11" s="15"/>
      <c r="H11" s="15"/>
      <c r="I11" s="15"/>
      <c r="J11" s="15">
        <v>3</v>
      </c>
      <c r="K11" s="15">
        <v>1.5</v>
      </c>
      <c r="L11" s="15">
        <f t="shared" si="2"/>
        <v>300</v>
      </c>
      <c r="M11" s="15">
        <f t="shared" si="1"/>
        <v>300</v>
      </c>
    </row>
    <row r="12" s="1" customFormat="1" ht="48" customHeight="1" spans="1:13">
      <c r="A12" s="15" t="s">
        <v>33</v>
      </c>
      <c r="B12" s="15" t="s">
        <v>29</v>
      </c>
      <c r="C12" s="15"/>
      <c r="D12" s="15"/>
      <c r="E12" s="16"/>
      <c r="F12" s="15"/>
      <c r="G12" s="15"/>
      <c r="H12" s="15"/>
      <c r="I12" s="15"/>
      <c r="J12" s="15">
        <v>3</v>
      </c>
      <c r="K12" s="15">
        <v>20</v>
      </c>
      <c r="L12" s="15">
        <f t="shared" si="2"/>
        <v>4000</v>
      </c>
      <c r="M12" s="15">
        <f t="shared" si="1"/>
        <v>4000</v>
      </c>
    </row>
    <row r="13" s="1" customFormat="1" ht="48" customHeight="1" spans="1:13">
      <c r="A13" s="15" t="s">
        <v>34</v>
      </c>
      <c r="B13" s="15" t="s">
        <v>29</v>
      </c>
      <c r="C13" s="15"/>
      <c r="D13" s="15"/>
      <c r="E13" s="16"/>
      <c r="F13" s="15"/>
      <c r="G13" s="15"/>
      <c r="H13" s="15"/>
      <c r="I13" s="15"/>
      <c r="J13" s="15">
        <v>1</v>
      </c>
      <c r="K13" s="15">
        <v>5</v>
      </c>
      <c r="L13" s="15">
        <f t="shared" si="2"/>
        <v>1000</v>
      </c>
      <c r="M13" s="15">
        <f t="shared" si="1"/>
        <v>1000</v>
      </c>
    </row>
    <row r="14" s="1" customFormat="1" ht="48" customHeight="1" spans="1:13">
      <c r="A14" s="15" t="s">
        <v>35</v>
      </c>
      <c r="B14" s="15" t="s">
        <v>29</v>
      </c>
      <c r="C14" s="15"/>
      <c r="D14" s="15"/>
      <c r="E14" s="16"/>
      <c r="F14" s="15"/>
      <c r="G14" s="15"/>
      <c r="H14" s="15"/>
      <c r="I14" s="15"/>
      <c r="J14" s="15">
        <v>2</v>
      </c>
      <c r="K14" s="15">
        <v>16</v>
      </c>
      <c r="L14" s="15">
        <f t="shared" si="2"/>
        <v>3200</v>
      </c>
      <c r="M14" s="15">
        <f t="shared" si="1"/>
        <v>3200</v>
      </c>
    </row>
    <row r="15" s="1" customFormat="1" ht="48" customHeight="1" spans="1:13">
      <c r="A15" s="17" t="s">
        <v>36</v>
      </c>
      <c r="B15" s="18"/>
      <c r="C15" s="18">
        <f t="shared" ref="C15:M15" si="3">SUM(C8:C14)</f>
        <v>39</v>
      </c>
      <c r="D15" s="18">
        <f t="shared" si="3"/>
        <v>184</v>
      </c>
      <c r="E15" s="19">
        <f t="shared" si="3"/>
        <v>276</v>
      </c>
      <c r="F15" s="18">
        <f t="shared" si="3"/>
        <v>82800</v>
      </c>
      <c r="G15" s="18">
        <f t="shared" si="3"/>
        <v>47</v>
      </c>
      <c r="H15" s="18">
        <f t="shared" si="3"/>
        <v>248</v>
      </c>
      <c r="I15" s="18">
        <f t="shared" si="3"/>
        <v>74400</v>
      </c>
      <c r="J15" s="18">
        <f t="shared" si="3"/>
        <v>22</v>
      </c>
      <c r="K15" s="18">
        <f t="shared" si="3"/>
        <v>167.5</v>
      </c>
      <c r="L15" s="18">
        <f t="shared" si="3"/>
        <v>33500</v>
      </c>
      <c r="M15" s="18">
        <f t="shared" si="3"/>
        <v>190700</v>
      </c>
    </row>
    <row r="16" ht="19" customHeight="1" spans="1:13">
      <c r="A16" s="20" t="s">
        <v>37</v>
      </c>
      <c r="B16" s="21"/>
      <c r="C16" s="21"/>
      <c r="D16" s="22"/>
      <c r="E16" s="23" t="s">
        <v>38</v>
      </c>
      <c r="F16" s="24"/>
      <c r="G16" s="24"/>
      <c r="H16" s="25"/>
      <c r="I16" s="42" t="s">
        <v>39</v>
      </c>
      <c r="J16" s="43"/>
      <c r="K16" s="43"/>
      <c r="L16" s="43"/>
      <c r="M16" s="44"/>
    </row>
    <row r="17" ht="19" customHeight="1" spans="1:13">
      <c r="A17" s="26"/>
      <c r="B17" s="27"/>
      <c r="C17" s="27"/>
      <c r="D17" s="28"/>
      <c r="E17" s="26"/>
      <c r="F17" s="27"/>
      <c r="G17" s="27"/>
      <c r="H17" s="28"/>
      <c r="I17" s="45"/>
      <c r="J17" s="46"/>
      <c r="K17" s="46"/>
      <c r="L17" s="46"/>
      <c r="M17" s="47"/>
    </row>
    <row r="18" ht="19" customHeight="1" spans="1:13">
      <c r="A18" s="26" t="s">
        <v>40</v>
      </c>
      <c r="B18" s="27"/>
      <c r="C18" s="27"/>
      <c r="D18" s="28"/>
      <c r="E18" s="26" t="s">
        <v>41</v>
      </c>
      <c r="F18" s="27"/>
      <c r="G18" s="27"/>
      <c r="H18" s="28"/>
      <c r="I18" s="48" t="s">
        <v>42</v>
      </c>
      <c r="J18" s="49"/>
      <c r="K18" s="49"/>
      <c r="L18" s="49"/>
      <c r="M18" s="50"/>
    </row>
    <row r="19" ht="19" customHeight="1" spans="1:13">
      <c r="A19" s="29" t="s">
        <v>43</v>
      </c>
      <c r="B19" s="30"/>
      <c r="C19" s="30"/>
      <c r="D19" s="31"/>
      <c r="E19" s="29" t="s">
        <v>44</v>
      </c>
      <c r="F19" s="30"/>
      <c r="G19" s="30"/>
      <c r="H19" s="31"/>
      <c r="I19" s="29" t="s">
        <v>44</v>
      </c>
      <c r="J19" s="30"/>
      <c r="K19" s="30"/>
      <c r="L19" s="30"/>
      <c r="M19" s="31"/>
    </row>
    <row r="20" ht="19" customHeight="1" spans="1:13">
      <c r="A20" s="32"/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</row>
    <row r="21" ht="36" customHeight="1" spans="1:13">
      <c r="A21" s="33" t="s">
        <v>45</v>
      </c>
      <c r="B21" s="33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</row>
  </sheetData>
  <mergeCells count="24">
    <mergeCell ref="C1:M1"/>
    <mergeCell ref="A2:M2"/>
    <mergeCell ref="G3:H3"/>
    <mergeCell ref="L3:M3"/>
    <mergeCell ref="C4:I4"/>
    <mergeCell ref="C5:F5"/>
    <mergeCell ref="G5:I5"/>
    <mergeCell ref="A16:D16"/>
    <mergeCell ref="E16:H16"/>
    <mergeCell ref="I16:M16"/>
    <mergeCell ref="A17:D17"/>
    <mergeCell ref="E17:H17"/>
    <mergeCell ref="I17:M17"/>
    <mergeCell ref="A18:D18"/>
    <mergeCell ref="E18:H18"/>
    <mergeCell ref="I18:M18"/>
    <mergeCell ref="A19:D19"/>
    <mergeCell ref="E19:H19"/>
    <mergeCell ref="I19:M19"/>
    <mergeCell ref="A21:M21"/>
    <mergeCell ref="A4:A7"/>
    <mergeCell ref="B4:B7"/>
    <mergeCell ref="M4:M6"/>
    <mergeCell ref="J4:L5"/>
  </mergeCells>
  <pageMargins left="0.75" right="0.75" top="1" bottom="1" header="0.5" footer="0.5"/>
  <pageSetup paperSize="9" scale="8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附件2申报汇总表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dcterms:created xsi:type="dcterms:W3CDTF">2020-02-18T19:05:00Z</dcterms:created>
  <cp:lastPrinted>2020-03-27T18:28:00Z</cp:lastPrinted>
  <dcterms:modified xsi:type="dcterms:W3CDTF">2023-04-10T08:17:48Z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2052-11.8.2.10972</vt:lpwstr>
  </property>
  <property fmtid="{D5CDD505-2E9C-101B-9397-08002B2CF9AE}" pid="3" name="ICV">
    <vt:lpwstr>4DF71A1A189949A389478C5BA0A1D8AD</vt:lpwstr>
  </property>
</Properties>
</file>